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952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O93" i="1" l="1"/>
  <c r="E191" i="1" l="1"/>
  <c r="E86" i="1"/>
  <c r="F86" i="1" s="1"/>
  <c r="E85" i="1"/>
  <c r="F85" i="1" s="1"/>
  <c r="E73" i="1"/>
  <c r="F73" i="1" s="1"/>
  <c r="E24" i="1" l="1"/>
  <c r="E25" i="1"/>
  <c r="D23" i="1"/>
  <c r="C23" i="1"/>
  <c r="E11" i="1"/>
  <c r="E23" i="1" l="1"/>
</calcChain>
</file>

<file path=xl/sharedStrings.xml><?xml version="1.0" encoding="utf-8"?>
<sst xmlns="http://schemas.openxmlformats.org/spreadsheetml/2006/main" count="186" uniqueCount="159">
  <si>
    <t>Lampiran : 24</t>
  </si>
  <si>
    <t>PEMERINTAH KOTA YOGYAKARTA</t>
  </si>
  <si>
    <t>Catatan Atas Laporan Keuangan Tahun 2018</t>
  </si>
  <si>
    <t>LAPORAN REALISASI ANGGARAN</t>
  </si>
  <si>
    <t>A.</t>
  </si>
  <si>
    <t>PENDAPATAN</t>
  </si>
  <si>
    <t>No</t>
  </si>
  <si>
    <t>Uraian Pendapatan</t>
  </si>
  <si>
    <t>Anggaran 2018</t>
  </si>
  <si>
    <t>Realisasi 2018</t>
  </si>
  <si>
    <t xml:space="preserve">% </t>
  </si>
  <si>
    <t>Retribusi IMB Kecamatan</t>
  </si>
  <si>
    <t>Penjelasan realisasi  :</t>
  </si>
  <si>
    <t>Uraikan realisasi pendapatan perjenis pajak/retribusi/lain-lain PAD yang sah, bandingkan dengan target, beri penjelasan mengapa dapat tercapai atau mengapa tidak tercapai.</t>
  </si>
  <si>
    <t>B.</t>
  </si>
  <si>
    <t>BELANJA</t>
  </si>
  <si>
    <t>Uraian Belanja</t>
  </si>
  <si>
    <t>%</t>
  </si>
  <si>
    <t xml:space="preserve">- </t>
  </si>
  <si>
    <t>Penjelasan Realisasi Belanja Operasi &amp; Belanja Modal :</t>
  </si>
  <si>
    <t xml:space="preserve">1. Belanja Tanah </t>
  </si>
  <si>
    <t>2. Belanja Peralatan dan Mesin</t>
  </si>
  <si>
    <t>3. belanja Bangunan Gedung</t>
  </si>
  <si>
    <t>4. Belanja Jalan, Irigasi dan Jaringan</t>
  </si>
  <si>
    <t>5. Belanja Aktiva Tetap Lainnya</t>
  </si>
  <si>
    <t>6. Bangunan dalam Pengerjaan</t>
  </si>
  <si>
    <t>7. Aset Tidak Berwujud</t>
  </si>
  <si>
    <t>Penjelasan Pencapaian Kinerja per Kegiatan :</t>
  </si>
  <si>
    <t>LAPORAN OPERASIONAL</t>
  </si>
  <si>
    <t>Realisasi 2017</t>
  </si>
  <si>
    <t>BEBAN</t>
  </si>
  <si>
    <t>Uraian Beban</t>
  </si>
  <si>
    <t>Penjelasan Realisasi Beban Operasi :</t>
  </si>
  <si>
    <t>1. Beban Pegawai</t>
  </si>
  <si>
    <t>2. Beban Barang Jasa</t>
  </si>
  <si>
    <t>3. beban Bunga</t>
  </si>
  <si>
    <t>4. Beban Subsidi</t>
  </si>
  <si>
    <t>5. Beban Hibah</t>
  </si>
  <si>
    <t>6. Beban Bantuan Sosial</t>
  </si>
  <si>
    <t>7. Beban Penyusutan</t>
  </si>
  <si>
    <t>8. Beban Lain-lain</t>
  </si>
  <si>
    <t>LAPORAN PERUBAHAN EKUITAS</t>
  </si>
  <si>
    <t>- Pendapatan</t>
  </si>
  <si>
    <t>- Beban</t>
  </si>
  <si>
    <t>- Koreksi Nilai Persediaan</t>
  </si>
  <si>
    <t>- Selisih Revaluasi Aset Tetap</t>
  </si>
  <si>
    <t>- Lain-lain</t>
  </si>
  <si>
    <t>N E R A C A</t>
  </si>
  <si>
    <t>1.</t>
  </si>
  <si>
    <t>Saldo Kas di Bendahara  per 31 Desember 2018 terdiri dari  :</t>
  </si>
  <si>
    <t>1)  Kas di Bendahara Pengeluaran</t>
  </si>
  <si>
    <t>2)  Kas di Bendahara Penerimaan</t>
  </si>
  <si>
    <t>2.</t>
  </si>
  <si>
    <t>Saldo piutang per 31 Desember 2018 terdiri dari  :</t>
  </si>
  <si>
    <t>Piutang…………………………</t>
  </si>
  <si>
    <t>Rp………………………</t>
  </si>
  <si>
    <t>Piutang…………………………..</t>
  </si>
  <si>
    <t>Jumlah</t>
  </si>
  <si>
    <t>Ditinjau dari umur piutang dapat dirinci sebagai berikut  :</t>
  </si>
  <si>
    <t>- Kurang dari atau sampai dengan 1 tahun</t>
  </si>
  <si>
    <t>- Lebih dari 1 tahun sampai dengan 2 tahun</t>
  </si>
  <si>
    <t>- Lebih dari 2 tahun sampai dengan 5 tahun</t>
  </si>
  <si>
    <t xml:space="preserve">- Lebih dari 5 tahun </t>
  </si>
  <si>
    <t>( disesuaikan dengan jenis piutangnya)</t>
  </si>
  <si>
    <t>3.</t>
  </si>
  <si>
    <t>Saldo persediaan per 31 Desember 2018terdiri dari  :</t>
  </si>
  <si>
    <t>Bahan Pakai Habis</t>
  </si>
  <si>
    <t>Alat Tulis Kantor</t>
  </si>
  <si>
    <t>Dokumen/Administrasi Tender</t>
  </si>
  <si>
    <t xml:space="preserve">Alat Listrik dan Elektronik </t>
  </si>
  <si>
    <t xml:space="preserve">Perangko, Materai dan Benda Pos </t>
  </si>
  <si>
    <t xml:space="preserve">Peralatan Kebersihan dan Bahan Pembersih </t>
  </si>
  <si>
    <t>Bahan Bakar Minyak/Gas dan Pelumas</t>
  </si>
  <si>
    <t xml:space="preserve">Pengisian Tabung Pemadam Kebakaran </t>
  </si>
  <si>
    <t xml:space="preserve">Pengisian Tabung Gas  </t>
  </si>
  <si>
    <t xml:space="preserve">Linen Pasien </t>
  </si>
  <si>
    <t>Bahan/Material</t>
  </si>
  <si>
    <t>Bahan Baku Bangunan</t>
  </si>
  <si>
    <t>Bahan/Bibit Tanaman</t>
  </si>
  <si>
    <t>Bibit Ternak</t>
  </si>
  <si>
    <t>Bahan Obat-obatan</t>
  </si>
  <si>
    <t xml:space="preserve">Bahan Kimia </t>
  </si>
  <si>
    <t>Bahan Komputer/Printer</t>
  </si>
  <si>
    <t xml:space="preserve">Alat – Alat/Perlengkapan Kantor/Rumah Tangga/Kerja </t>
  </si>
  <si>
    <t>Hadiah/Trophy/Medali</t>
  </si>
  <si>
    <t xml:space="preserve">Bahan Percontohan </t>
  </si>
  <si>
    <t xml:space="preserve">Alat Peraga </t>
  </si>
  <si>
    <t xml:space="preserve">Plakat/Cinderamata </t>
  </si>
  <si>
    <t>Cetak dan Penggandaan</t>
  </si>
  <si>
    <t>Barang Cetakan</t>
  </si>
  <si>
    <t>Pakaian Dinas dan Atributnya</t>
  </si>
  <si>
    <t>Pakaian Dinas KDH dan WKDH</t>
  </si>
  <si>
    <t>Pakaian Sipil Harian (PSH)</t>
  </si>
  <si>
    <t xml:space="preserve">Pakaian Sipil Lengkap (PSL) </t>
  </si>
  <si>
    <t xml:space="preserve">Pakaian Dinas Harian (PDH) </t>
  </si>
  <si>
    <t xml:space="preserve">Pakaian Dinas Upacara (PDU) </t>
  </si>
  <si>
    <t xml:space="preserve">Pakaian Sipil Resmi (PSR) </t>
  </si>
  <si>
    <t xml:space="preserve">Pakaian Dinas Lapangan (PDL) </t>
  </si>
  <si>
    <t>Pakaian Kerja</t>
  </si>
  <si>
    <t>Pakaian Kerja Lapangan</t>
  </si>
  <si>
    <t xml:space="preserve">Pakaian Kerja Laboratorium  </t>
  </si>
  <si>
    <t>Pakaian Khusus dan Hari-hari tertentu</t>
  </si>
  <si>
    <t>Pakaian KORPRI</t>
  </si>
  <si>
    <t>Pakaian Adat Daerah</t>
  </si>
  <si>
    <t xml:space="preserve">Pakaian Batik Tradisional </t>
  </si>
  <si>
    <t xml:space="preserve">Pakaian Olahraga </t>
  </si>
  <si>
    <t>Barang Dana BOS</t>
  </si>
  <si>
    <t xml:space="preserve">Hibah Barang atau Jasa </t>
  </si>
  <si>
    <t xml:space="preserve">Bantuan Sosial Barang </t>
  </si>
  <si>
    <t>Barang Kelayan Panti</t>
  </si>
  <si>
    <t>4.</t>
  </si>
  <si>
    <t>Penambahan Aset Tetap selama tahun 2018 yang berasal dari belanja modal dan hibah terdiri dari :</t>
  </si>
  <si>
    <t>Tanah</t>
  </si>
  <si>
    <t>Peralatan dan Mesin</t>
  </si>
  <si>
    <t>Bangunan Gedung</t>
  </si>
  <si>
    <t>Jalan, Irigasi dan Jaringan</t>
  </si>
  <si>
    <t>Aktiva Tetap Lainnya</t>
  </si>
  <si>
    <t>Bangunan dalam Pengerjaan</t>
  </si>
  <si>
    <t>Penambahan Aset Lainnya terdiri dari :</t>
  </si>
  <si>
    <t>Belanja Daerah</t>
  </si>
  <si>
    <t>Belanja Tidak Langsung</t>
  </si>
  <si>
    <t>Belanja Langsung</t>
  </si>
  <si>
    <t>Belanja Operasi terdiri dari belanja tidak langsung (gaji) dan belanja langsung (barang dan jasa), tahun 2018 terealisir sebesar Rp.9,379,636,239,00 atau 93,71% dari target. Bahwa realisasi belanja tidak terserap 100% karena sisa dari belanja. Salah satunya sisa pagu lelang, yang tidak bisa di tambah pekerjaan karena terkendala waktu.</t>
  </si>
  <si>
    <t>Belanja Modal tahun 2018 terealisir sebesar Rp. 306,104,050,00 atau 97,33 % dari target. Realisasi Belanja Modal tersebut terdiri dari :</t>
  </si>
  <si>
    <t>1. Kegiatan Penyediaan Rapat-rapat Koordinasi dan Konsultasi terealisir sebesar Rp. 136.456.198 atau 91,29% dari target. Bahwa 1 (satu) sub kegiatan yaitu penyediaan makan minum tamu, realisasi hanya tercapai 46,43%, dan memang menyesuaikan dengan kebutuhan tamu yang akan berkunjung</t>
  </si>
  <si>
    <t>2. Kegiatan Penyediaan Jasa, Peralatan dan Perlengkapan Kantor terealisir sebesar 962.229.897,89 atau 94,56% dari target. Bahwa target kebutuhan sudah dapat terpenuhi 100%, sehingga terdapat sisa belanja dari penyesuaian harga pasar</t>
  </si>
  <si>
    <t>3. Kegiatan Pemeliharaan Rutin/Berkala Gedung/Bangunan Kantor terealisir sebesar 208.145.000,00 atau 96,68% dari target. Bahwa pemeliharaan terhadap beberapa aset ditiadakan karena penghapusan barang aset.</t>
  </si>
  <si>
    <t>4. Kegiatan Pemeliharaan Rutin/Berkala Kendaraan Dinas/Operasional terealisir sebesar 70.282.466,00  atau 79,81 % dari target. Bahwa kebutuhan pemeliharaan kendaraan tergantung pada kerusakan, dan ternyata masih bisa ditolerir.</t>
  </si>
  <si>
    <t>5. Kegiatan Penyusunan Dokumen Perencanaan, Pengendalian dan Laporan Capaian Kinerja SKPD terealisir sebesar 5.350.970,00 atau 71,98% dari target. Bahwa dengan adanya aplikasi/SIM yang mendukung kecepatan kiberja/pelaporan. Sehingga dapat menekan kebuthan koordinasi.</t>
  </si>
  <si>
    <t>6. Kegiatan Penyelenggaraan Pemerintahan, Ketentraman dan Ketertiban Kecamatan Umbulharjo terealisir sebesar 545.830.000,00 atau 91,85 % dari target. Bahwa output kegiatan tercapai 100%, Berkurangnya volume koordinasi karena adanya sitem/aplikasi pendukung sehingga data dapat dengan mudah diperoleh.</t>
  </si>
  <si>
    <t xml:space="preserve">7. Kegiatan Penyelenggaraan Pelayanan, Informasi, dan Pengaduan Masyarakat Kecamatan Umbulharjo  terealisir sebesar 152.142.118,00 atau 98,74 % dari target. Bahwa pelayanan di kecamatan menyesuaikan perda yang berlaku. Pada Tahun 2018 jenis pelayanan berkurang di kecamatan, dan belanja cetak formulir juga berkurang. </t>
  </si>
  <si>
    <t>8. Kegiatan Pembinaan Sosial dan Budaya Masyarakat Kecamatan Umbulharjo terealisir sebesar Rp. 455.231.940,00 atau 85,28 % dari target. Bahwa ada beberapa kegiatan yang duplikasi anggaran dengan kelurahan. Sehingga pelaksanaannya dipandang lebih perlu pada tingkat kelurahan saja (KESI, JBM). Ada 3 kegiatan yang tidak dilaksanakan karena ketidaksiapan PPTK mengkondisikan dengan masyarakat di wilayah yaitu kegiatan Ketahanan Pangan, Gerakan Sapaan Anak Kost dan Pembinaan UKS</t>
  </si>
  <si>
    <t>9. Kegiatan Pembinaan Ekonomi, Sosial dan Budaya Masyarakat Kelurahan Giwangan terealisir sebesar 221.088.760,00 atau 99,59% dari target. Bahwa output tercapai 100%</t>
  </si>
  <si>
    <t>10. Kegiatan  Pembinaan Ekonomi, Sosial dan Budaya Masyarakat Kelurahan Sorosutan terealisir sebesar 338.990.000,00  atau 92,30% dari target. Bahwa ada perubahan volume kegiatan yang tidak sempat diajukan perubahan, yaitu Kegiatan Panen Raya, karena kesulitan lokus panen.</t>
  </si>
  <si>
    <t>11. Kegiatan Pembinaan Ekonomi, Sosial dan Budaya Masyarakat Kelurahan Pandeyan terealisir sebesar 207.392.000,00   atau 99,71  % dari target. Bahwa output tercapai 100%</t>
  </si>
  <si>
    <t>12. Kegiatan Pembinaan Ekonomi, Sosial dan Budaya Masyarakat Kelurahan Warungboto terealisir sebesar 181.409.000,00  atau 95,57 % dari target. Bahwa koordinasi dapat dilakukan melalu media sosial, sehingga volume koordinasi tatap muka menjadi berkurang.</t>
  </si>
  <si>
    <t>13. Kegiatan Pembinaan Ekonomi, Sosial dan Budaya Masyarakat Kelurahan Tahunan terealisir sebesar 210.381.000,00  atau 95,74 % dari target. Bahwa Kegiatan JBM di Kelurahan Tahunan belum terkonsep secara baik, sehingga penyerapan anggaran masih tidak maksimal</t>
  </si>
  <si>
    <t>14. Kegiatan Pembinaan Ekonomi, Sosial dan Budaya Masyarakat Kelurahan Muja Muju terealisir sebesar 250.917.000,00  atau 98,98  % dari target. Bahwa ada kegiatan yang mengurangi volume, dan tidak sempat dihapus pada anggaran perubahan.</t>
  </si>
  <si>
    <t>15. Kegiatan Pembinaan Ekonomi, Sosial dan Budaya Masyarakat Kelurahan Semaki terealisir sebesar Rp. 154.700.180,00 atau 90,99 % dari target. Bahwa kegiatan JBM juga masih belum ditangkap maksimal oleh beberapa RW. Sehingga penyerapan anggaran tidak maksimal</t>
  </si>
  <si>
    <t>16. Kegiatan Penyelenggaraan Pembangunan Wilayah dan Pembinaan Perekonomian Masyarakat Kecamatan Umbulharjo terealisir sebesar Rp. 1.555.231.227,00  atau 85,87  % dari target. Bahwa sisa belanja baik barang jasa dan lelang yang tidak dapat dilanjutkan karena keterbatasan waktu.</t>
  </si>
  <si>
    <t>Pendapatan Retribusi IMBB</t>
  </si>
  <si>
    <t>Kenaikan/
(Penurunan)</t>
  </si>
  <si>
    <t xml:space="preserve">Uraikan realisasi pendapatan dari retribusi IMBB, target dapat tercapai dan bahkan melebihi target. </t>
  </si>
  <si>
    <t>Beban Pegawai</t>
  </si>
  <si>
    <t>Beban Barang dan Jasa</t>
  </si>
  <si>
    <t xml:space="preserve">Beban Operasi  tahun 2018 terealisir sebesar Rp. 9.051.545.053,47 atau 100 % dari target yang terdiri dari: </t>
  </si>
  <si>
    <t>Bahwa Realisasi Beban Operasional tidak ada perbedaan dengan Laporan Realisasi Anggaran.</t>
  </si>
  <si>
    <r>
      <t>SKPD :</t>
    </r>
    <r>
      <rPr>
        <sz val="11"/>
        <rFont val="Arial"/>
        <family val="2"/>
      </rPr>
      <t xml:space="preserve"> KECAMATAN UMBULHARJO</t>
    </r>
  </si>
  <si>
    <t>CAMAT UMBULHARJO</t>
  </si>
  <si>
    <t>Rp. 121.868.050</t>
  </si>
  <si>
    <t>Rp. 184.272.000</t>
  </si>
  <si>
    <t>Hibah Barang atau Jasa Yang Diserahkan Kepada Pihak Ketiga/Masy</t>
  </si>
  <si>
    <t>Bantuan Sosial Barang Yang Diserahkan Kepada Pihak Ketiga/Masy</t>
  </si>
  <si>
    <t>Kewajiban Jangka Pendek Rp 7.485.351,00 terdiri dari:</t>
  </si>
  <si>
    <t>Utang belanja jasa telephone, air dan listrik</t>
  </si>
  <si>
    <t>Yogyakarta,   29 Januari 2019</t>
  </si>
  <si>
    <t>Drs. NUR HIDAYAT, M.Si</t>
  </si>
  <si>
    <t xml:space="preserve"> NIP.197111191992031004                     </t>
  </si>
  <si>
    <t>Ekuitas Akhir sebesar Rp. 15.362.025.471,78 berasal dari ekuitas awal sebesar Rp. 15.033.934.286,25 dan karena adanya penambahan/penurunan ekuitas sebesar Rp. 328.091.185,53 Yang berasal dari: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</si>
</sst>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Rp&quot;* #,##0_);_(&quot;Rp&quot;* \(#,##0\);_(&quot;Rp&quot;* &quot;-&quot;_);_(@_)"/>
    <numFmt numFmtId="41" formatCode="_(* #,##0_);_(* \(#,##0\);_(* &quot;-&quot;_);_(@_)"/>
    <numFmt numFmtId="44" formatCode="_(&quot;Rp&quot;* #,##0.00_);_(&quot;Rp&quot;* \(#,##0.00\);_(&quot;Rp&quot;* &quot;-&quot;??_);_(@_)"/>
    <numFmt numFmtId="43" formatCode="_(* #,##0.00_);_(* \(#,##0.00\);_(* &quot;-&quot;??_);_(@_)"/>
    <numFmt numFmtId="164" formatCode="_(* #,##0.00_);_(* \(#,##0.00\);_(* &quot;-&quot;_);_(@_)"/>
  </numFmts>
  <fonts count="1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u/>
      <sz val="11"/>
      <name val="Arial"/>
      <family val="2"/>
    </font>
    <font>
      <i/>
      <u/>
      <sz val="11"/>
      <name val="Arial"/>
      <family val="2"/>
    </font>
    <font>
      <u/>
      <sz val="11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indexed="8"/>
      <name val="Arial"/>
      <family val="2"/>
    </font>
    <font>
      <sz val="11"/>
      <color indexed="8"/>
      <name val="Arial Narrow"/>
      <family val="2"/>
    </font>
    <font>
      <u/>
      <sz val="11"/>
      <color indexed="8"/>
      <name val="Arial Narrow"/>
      <family val="2"/>
    </font>
    <font>
      <sz val="10"/>
      <name val="Arial Narrow"/>
      <family val="2"/>
    </font>
    <font>
      <sz val="10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0" fontId="2" fillId="0" borderId="0"/>
    <xf numFmtId="0" fontId="3" fillId="0" borderId="0">
      <alignment vertical="top"/>
    </xf>
  </cellStyleXfs>
  <cellXfs count="67">
    <xf numFmtId="0" fontId="0" fillId="0" borderId="0" xfId="0"/>
    <xf numFmtId="0" fontId="4" fillId="0" borderId="1" xfId="2" applyFont="1" applyBorder="1" applyAlignment="1">
      <alignment horizontal="center" vertical="center" wrapText="1"/>
    </xf>
    <xf numFmtId="43" fontId="2" fillId="0" borderId="1" xfId="2" applyNumberFormat="1" applyFont="1" applyBorder="1"/>
    <xf numFmtId="0" fontId="5" fillId="0" borderId="0" xfId="2" applyFont="1"/>
    <xf numFmtId="0" fontId="6" fillId="0" borderId="0" xfId="2" applyFont="1" applyAlignment="1">
      <alignment horizontal="right"/>
    </xf>
    <xf numFmtId="0" fontId="5" fillId="0" borderId="0" xfId="2" applyFont="1" applyBorder="1"/>
    <xf numFmtId="0" fontId="7" fillId="0" borderId="0" xfId="2" applyFont="1" applyBorder="1"/>
    <xf numFmtId="0" fontId="4" fillId="0" borderId="0" xfId="2" applyFont="1" applyBorder="1" applyAlignment="1">
      <alignment horizontal="center"/>
    </xf>
    <xf numFmtId="0" fontId="4" fillId="0" borderId="0" xfId="2" applyFont="1" applyBorder="1"/>
    <xf numFmtId="0" fontId="4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center"/>
    </xf>
    <xf numFmtId="0" fontId="5" fillId="0" borderId="1" xfId="2" applyFont="1" applyBorder="1"/>
    <xf numFmtId="164" fontId="5" fillId="0" borderId="1" xfId="1" applyNumberFormat="1" applyFont="1" applyBorder="1"/>
    <xf numFmtId="2" fontId="5" fillId="0" borderId="1" xfId="2" applyNumberFormat="1" applyFont="1" applyBorder="1"/>
    <xf numFmtId="0" fontId="5" fillId="0" borderId="1" xfId="2" applyFont="1" applyFill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8" fillId="0" borderId="0" xfId="2" applyFont="1" applyBorder="1"/>
    <xf numFmtId="0" fontId="9" fillId="0" borderId="0" xfId="2" applyFont="1" applyBorder="1"/>
    <xf numFmtId="0" fontId="4" fillId="0" borderId="1" xfId="2" applyFont="1" applyFill="1" applyBorder="1" applyAlignment="1">
      <alignment horizontal="center" vertical="center"/>
    </xf>
    <xf numFmtId="41" fontId="5" fillId="0" borderId="1" xfId="2" applyNumberFormat="1" applyFont="1" applyBorder="1"/>
    <xf numFmtId="4" fontId="5" fillId="0" borderId="1" xfId="2" applyNumberFormat="1" applyFont="1" applyBorder="1"/>
    <xf numFmtId="0" fontId="5" fillId="0" borderId="0" xfId="2" quotePrefix="1" applyFont="1" applyAlignment="1">
      <alignment horizontal="center"/>
    </xf>
    <xf numFmtId="0" fontId="5" fillId="0" borderId="0" xfId="2" applyFont="1" applyAlignment="1">
      <alignment horizontal="justify" vertical="top"/>
    </xf>
    <xf numFmtId="0" fontId="5" fillId="0" borderId="0" xfId="2" applyFont="1" applyBorder="1" applyAlignment="1">
      <alignment horizontal="justify" vertical="top" wrapText="1"/>
    </xf>
    <xf numFmtId="42" fontId="1" fillId="0" borderId="0" xfId="0" applyNumberFormat="1" applyFont="1" applyAlignment="1">
      <alignment horizontal="justify" vertical="top" wrapText="1"/>
    </xf>
    <xf numFmtId="0" fontId="1" fillId="0" borderId="0" xfId="0" applyFont="1" applyAlignment="1">
      <alignment horizontal="justify" vertical="top" wrapText="1"/>
    </xf>
    <xf numFmtId="0" fontId="4" fillId="0" borderId="0" xfId="2" applyFont="1"/>
    <xf numFmtId="0" fontId="5" fillId="0" borderId="1" xfId="2" applyFont="1" applyBorder="1" applyAlignment="1">
      <alignment horizontal="center" vertical="center"/>
    </xf>
    <xf numFmtId="43" fontId="5" fillId="0" borderId="1" xfId="2" applyNumberFormat="1" applyFont="1" applyBorder="1"/>
    <xf numFmtId="0" fontId="5" fillId="0" borderId="0" xfId="2" quotePrefix="1" applyFont="1"/>
    <xf numFmtId="0" fontId="5" fillId="0" borderId="0" xfId="0" quotePrefix="1" applyFont="1" applyBorder="1"/>
    <xf numFmtId="0" fontId="7" fillId="0" borderId="0" xfId="2" applyFont="1"/>
    <xf numFmtId="0" fontId="5" fillId="0" borderId="0" xfId="2" applyFont="1" applyAlignment="1">
      <alignment horizontal="center"/>
    </xf>
    <xf numFmtId="42" fontId="5" fillId="0" borderId="0" xfId="2" applyNumberFormat="1" applyFont="1"/>
    <xf numFmtId="0" fontId="9" fillId="0" borderId="0" xfId="2" applyFont="1"/>
    <xf numFmtId="42" fontId="5" fillId="0" borderId="0" xfId="2" applyNumberFormat="1" applyFont="1" applyAlignment="1">
      <alignment horizontal="center"/>
    </xf>
    <xf numFmtId="42" fontId="5" fillId="0" borderId="0" xfId="2" quotePrefix="1" applyNumberFormat="1" applyFont="1"/>
    <xf numFmtId="42" fontId="4" fillId="0" borderId="0" xfId="2" applyNumberFormat="1" applyFont="1"/>
    <xf numFmtId="42" fontId="5" fillId="0" borderId="0" xfId="2" applyNumberFormat="1" applyFont="1" applyAlignment="1">
      <alignment horizontal="left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justify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justify"/>
    </xf>
    <xf numFmtId="0" fontId="5" fillId="0" borderId="0" xfId="2" applyFont="1" applyAlignment="1">
      <alignment horizontal="center" vertical="top"/>
    </xf>
    <xf numFmtId="42" fontId="5" fillId="0" borderId="0" xfId="2" applyNumberFormat="1" applyFont="1" applyAlignment="1">
      <alignment horizontal="left" vertical="top" wrapText="1"/>
    </xf>
    <xf numFmtId="0" fontId="13" fillId="0" borderId="0" xfId="3" applyFont="1" applyBorder="1" applyAlignment="1">
      <alignment horizontal="center" vertical="top" wrapText="1"/>
    </xf>
    <xf numFmtId="0" fontId="12" fillId="0" borderId="0" xfId="3" applyFont="1">
      <alignment vertical="top"/>
    </xf>
    <xf numFmtId="0" fontId="5" fillId="0" borderId="0" xfId="2" applyFont="1" applyBorder="1" applyAlignment="1">
      <alignment horizontal="left" vertical="top" wrapText="1"/>
    </xf>
    <xf numFmtId="42" fontId="5" fillId="0" borderId="0" xfId="2" applyNumberFormat="1" applyFont="1" applyAlignment="1"/>
    <xf numFmtId="42" fontId="9" fillId="0" borderId="0" xfId="2" applyNumberFormat="1" applyFont="1"/>
    <xf numFmtId="43" fontId="5" fillId="0" borderId="0" xfId="2" applyNumberFormat="1" applyFont="1"/>
    <xf numFmtId="0" fontId="15" fillId="0" borderId="0" xfId="0" applyFont="1"/>
    <xf numFmtId="42" fontId="5" fillId="0" borderId="0" xfId="2" applyNumberFormat="1" applyFont="1" applyAlignment="1">
      <alignment horizontal="left" vertical="top" wrapText="1"/>
    </xf>
    <xf numFmtId="0" fontId="13" fillId="0" borderId="0" xfId="3" applyFont="1" applyBorder="1" applyAlignment="1">
      <alignment horizontal="center" vertical="top" wrapText="1"/>
    </xf>
    <xf numFmtId="0" fontId="14" fillId="0" borderId="0" xfId="3" applyFont="1" applyBorder="1" applyAlignment="1">
      <alignment horizontal="center" vertical="top" wrapText="1"/>
    </xf>
    <xf numFmtId="0" fontId="5" fillId="0" borderId="0" xfId="2" applyFont="1" applyAlignment="1">
      <alignment horizontal="left" vertical="top" wrapText="1"/>
    </xf>
    <xf numFmtId="0" fontId="5" fillId="0" borderId="0" xfId="2" applyFont="1" applyBorder="1" applyAlignment="1">
      <alignment horizontal="justify" vertical="top" wrapText="1"/>
    </xf>
    <xf numFmtId="0" fontId="5" fillId="0" borderId="0" xfId="2" applyFont="1" applyAlignment="1">
      <alignment horizontal="justify" vertical="top" wrapText="1"/>
    </xf>
    <xf numFmtId="0" fontId="5" fillId="0" borderId="0" xfId="2" applyFont="1" applyBorder="1" applyAlignment="1">
      <alignment horizontal="justify" vertical="top"/>
    </xf>
    <xf numFmtId="0" fontId="5" fillId="0" borderId="0" xfId="2" applyFont="1" applyAlignment="1">
      <alignment horizontal="justify" vertical="top"/>
    </xf>
    <xf numFmtId="0" fontId="1" fillId="0" borderId="0" xfId="0" applyFont="1" applyAlignment="1">
      <alignment horizontal="justify" vertical="top" wrapText="1"/>
    </xf>
    <xf numFmtId="0" fontId="4" fillId="0" borderId="0" xfId="2" applyFont="1" applyAlignment="1">
      <alignment horizontal="center"/>
    </xf>
    <xf numFmtId="0" fontId="12" fillId="0" borderId="0" xfId="3" applyFont="1" applyBorder="1" applyAlignment="1">
      <alignment horizontal="center" vertical="top" wrapText="1"/>
    </xf>
    <xf numFmtId="44" fontId="16" fillId="0" borderId="0" xfId="0" applyNumberFormat="1" applyFont="1" applyAlignment="1">
      <alignment horizontal="justify" vertical="top" wrapText="1"/>
    </xf>
    <xf numFmtId="0" fontId="5" fillId="0" borderId="0" xfId="2" applyFont="1" applyBorder="1" applyAlignment="1">
      <alignment horizontal="left" vertical="top" wrapText="1"/>
    </xf>
    <xf numFmtId="0" fontId="5" fillId="0" borderId="0" xfId="2" applyFont="1" applyAlignment="1">
      <alignment horizontal="left" wrapText="1"/>
    </xf>
  </cellXfs>
  <cellStyles count="4">
    <cellStyle name="Comma [0]" xfId="1" builtinId="6"/>
    <cellStyle name="Normal" xfId="0" builtinId="0"/>
    <cellStyle name="Normal_Form Neraca" xfId="2"/>
    <cellStyle name="Normal_lrabm.rpt-krisdp(1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7"/>
  <sheetViews>
    <sheetView tabSelected="1" topLeftCell="A85" workbookViewId="0">
      <selection activeCell="B101" sqref="B101:F101"/>
    </sheetView>
  </sheetViews>
  <sheetFormatPr defaultRowHeight="14.25" x14ac:dyDescent="0.2"/>
  <cols>
    <col min="1" max="1" width="5.7109375" style="3" customWidth="1"/>
    <col min="2" max="2" width="28" style="3" customWidth="1"/>
    <col min="3" max="3" width="17.85546875" style="3" customWidth="1"/>
    <col min="4" max="4" width="16.7109375" style="3" customWidth="1"/>
    <col min="5" max="5" width="16.5703125" style="3" customWidth="1"/>
    <col min="6" max="6" width="8.42578125" style="3" customWidth="1"/>
    <col min="7" max="14" width="9.140625" style="3"/>
    <col min="15" max="15" width="18.7109375" style="3" customWidth="1"/>
    <col min="16" max="16384" width="9.140625" style="3"/>
  </cols>
  <sheetData>
    <row r="1" spans="1:5" x14ac:dyDescent="0.2">
      <c r="E1" s="4" t="s">
        <v>0</v>
      </c>
    </row>
    <row r="2" spans="1:5" ht="15" x14ac:dyDescent="0.25">
      <c r="A2" s="62" t="s">
        <v>1</v>
      </c>
      <c r="B2" s="62"/>
      <c r="C2" s="62"/>
      <c r="D2" s="62"/>
      <c r="E2" s="62"/>
    </row>
    <row r="3" spans="1:5" ht="15" x14ac:dyDescent="0.25">
      <c r="A3" s="62" t="s">
        <v>147</v>
      </c>
      <c r="B3" s="62"/>
      <c r="C3" s="62"/>
      <c r="D3" s="62"/>
      <c r="E3" s="62"/>
    </row>
    <row r="4" spans="1:5" ht="15" x14ac:dyDescent="0.25">
      <c r="A4" s="62" t="s">
        <v>2</v>
      </c>
      <c r="B4" s="62"/>
      <c r="C4" s="62"/>
      <c r="D4" s="62"/>
      <c r="E4" s="62"/>
    </row>
    <row r="5" spans="1:5" x14ac:dyDescent="0.2">
      <c r="A5" s="5"/>
      <c r="B5" s="5"/>
      <c r="C5" s="5"/>
    </row>
    <row r="6" spans="1:5" ht="15" x14ac:dyDescent="0.25">
      <c r="A6" s="6" t="s">
        <v>3</v>
      </c>
      <c r="B6" s="5"/>
      <c r="C6" s="5"/>
    </row>
    <row r="7" spans="1:5" ht="15" x14ac:dyDescent="0.25">
      <c r="A7" s="6"/>
      <c r="B7" s="5"/>
      <c r="C7" s="5"/>
    </row>
    <row r="8" spans="1:5" ht="15" x14ac:dyDescent="0.25">
      <c r="A8" s="7" t="s">
        <v>4</v>
      </c>
      <c r="B8" s="8" t="s">
        <v>5</v>
      </c>
      <c r="C8" s="5"/>
    </row>
    <row r="9" spans="1:5" x14ac:dyDescent="0.2">
      <c r="A9" s="5"/>
      <c r="B9" s="5"/>
      <c r="C9" s="5"/>
    </row>
    <row r="10" spans="1:5" ht="20.100000000000001" customHeight="1" x14ac:dyDescent="0.2">
      <c r="A10" s="9" t="s">
        <v>6</v>
      </c>
      <c r="B10" s="9" t="s">
        <v>7</v>
      </c>
      <c r="C10" s="9" t="s">
        <v>8</v>
      </c>
      <c r="D10" s="9" t="s">
        <v>9</v>
      </c>
      <c r="E10" s="9" t="s">
        <v>10</v>
      </c>
    </row>
    <row r="11" spans="1:5" x14ac:dyDescent="0.2">
      <c r="A11" s="10">
        <v>1</v>
      </c>
      <c r="B11" s="11" t="s">
        <v>11</v>
      </c>
      <c r="C11" s="12">
        <v>4000000</v>
      </c>
      <c r="D11" s="12">
        <v>4309400</v>
      </c>
      <c r="E11" s="13">
        <f>D11/C11*100</f>
        <v>107.735</v>
      </c>
    </row>
    <row r="12" spans="1:5" x14ac:dyDescent="0.2">
      <c r="A12" s="10">
        <v>2</v>
      </c>
      <c r="B12" s="11"/>
      <c r="C12" s="11"/>
      <c r="D12" s="11"/>
      <c r="E12" s="11"/>
    </row>
    <row r="13" spans="1:5" x14ac:dyDescent="0.2">
      <c r="A13" s="10">
        <v>3</v>
      </c>
      <c r="B13" s="11"/>
      <c r="C13" s="11"/>
      <c r="D13" s="11"/>
      <c r="E13" s="11"/>
    </row>
    <row r="14" spans="1:5" x14ac:dyDescent="0.2">
      <c r="A14" s="14">
        <v>4</v>
      </c>
      <c r="B14" s="11"/>
      <c r="C14" s="11"/>
      <c r="D14" s="11"/>
      <c r="E14" s="11"/>
    </row>
    <row r="15" spans="1:5" ht="12.75" customHeight="1" x14ac:dyDescent="0.2">
      <c r="A15" s="15"/>
      <c r="B15" s="16"/>
      <c r="C15" s="5"/>
    </row>
    <row r="16" spans="1:5" x14ac:dyDescent="0.2">
      <c r="A16" s="17" t="s">
        <v>12</v>
      </c>
      <c r="C16" s="5"/>
    </row>
    <row r="17" spans="1:6" ht="35.1" customHeight="1" x14ac:dyDescent="0.2">
      <c r="A17" s="59" t="s">
        <v>13</v>
      </c>
      <c r="B17" s="60"/>
      <c r="C17" s="60"/>
      <c r="D17" s="60"/>
      <c r="E17" s="60"/>
    </row>
    <row r="18" spans="1:6" x14ac:dyDescent="0.2">
      <c r="A18" s="5"/>
      <c r="B18" s="5"/>
      <c r="C18" s="5"/>
    </row>
    <row r="19" spans="1:6" x14ac:dyDescent="0.2">
      <c r="A19" s="5"/>
      <c r="B19" s="5"/>
      <c r="C19" s="5"/>
    </row>
    <row r="20" spans="1:6" ht="15" x14ac:dyDescent="0.25">
      <c r="A20" s="7" t="s">
        <v>14</v>
      </c>
      <c r="B20" s="8" t="s">
        <v>15</v>
      </c>
      <c r="C20" s="5"/>
    </row>
    <row r="21" spans="1:6" x14ac:dyDescent="0.2">
      <c r="A21" s="5"/>
      <c r="B21" s="5"/>
      <c r="C21" s="5"/>
    </row>
    <row r="22" spans="1:6" ht="20.100000000000001" customHeight="1" x14ac:dyDescent="0.2">
      <c r="A22" s="9" t="s">
        <v>6</v>
      </c>
      <c r="B22" s="9" t="s">
        <v>16</v>
      </c>
      <c r="C22" s="9" t="s">
        <v>8</v>
      </c>
      <c r="D22" s="9" t="s">
        <v>9</v>
      </c>
      <c r="E22" s="18" t="s">
        <v>17</v>
      </c>
    </row>
    <row r="23" spans="1:6" x14ac:dyDescent="0.2">
      <c r="A23" s="10">
        <v>1</v>
      </c>
      <c r="B23" s="11" t="s">
        <v>119</v>
      </c>
      <c r="C23" s="19">
        <f>C24+C25</f>
        <v>10009476014</v>
      </c>
      <c r="D23" s="19">
        <f>D24+D25</f>
        <v>9379636239</v>
      </c>
      <c r="E23" s="20">
        <f>D23/C23*100</f>
        <v>93.70756497024361</v>
      </c>
    </row>
    <row r="24" spans="1:6" x14ac:dyDescent="0.2">
      <c r="A24" s="10">
        <v>2</v>
      </c>
      <c r="B24" s="11" t="s">
        <v>120</v>
      </c>
      <c r="C24" s="19">
        <v>3635236049</v>
      </c>
      <c r="D24" s="19">
        <v>3573175602</v>
      </c>
      <c r="E24" s="20">
        <f t="shared" ref="E24:E25" si="0">D24/C24*100</f>
        <v>98.292808330367649</v>
      </c>
    </row>
    <row r="25" spans="1:6" x14ac:dyDescent="0.2">
      <c r="A25" s="10">
        <v>3</v>
      </c>
      <c r="B25" s="11" t="s">
        <v>121</v>
      </c>
      <c r="C25" s="19">
        <v>6374239965</v>
      </c>
      <c r="D25" s="19">
        <v>5806460637</v>
      </c>
      <c r="E25" s="20">
        <f t="shared" si="0"/>
        <v>91.092595648773937</v>
      </c>
    </row>
    <row r="26" spans="1:6" x14ac:dyDescent="0.2">
      <c r="A26" s="11"/>
      <c r="B26" s="11"/>
      <c r="C26" s="11"/>
      <c r="D26" s="11"/>
      <c r="E26" s="11"/>
    </row>
    <row r="27" spans="1:6" x14ac:dyDescent="0.2">
      <c r="A27" s="11"/>
      <c r="B27" s="11"/>
      <c r="C27" s="11"/>
      <c r="D27" s="11"/>
      <c r="E27" s="11"/>
    </row>
    <row r="28" spans="1:6" x14ac:dyDescent="0.2">
      <c r="A28" s="11"/>
      <c r="B28" s="11"/>
      <c r="C28" s="11"/>
      <c r="D28" s="11"/>
      <c r="E28" s="11"/>
    </row>
    <row r="30" spans="1:6" x14ac:dyDescent="0.2">
      <c r="A30" s="21" t="s">
        <v>18</v>
      </c>
      <c r="B30" s="17" t="s">
        <v>19</v>
      </c>
      <c r="D30" s="5"/>
    </row>
    <row r="31" spans="1:6" ht="66.75" customHeight="1" x14ac:dyDescent="0.2">
      <c r="B31" s="65" t="s">
        <v>122</v>
      </c>
      <c r="C31" s="65"/>
      <c r="D31" s="65"/>
      <c r="E31" s="65"/>
      <c r="F31" s="65"/>
    </row>
    <row r="32" spans="1:6" ht="30" customHeight="1" x14ac:dyDescent="0.2">
      <c r="B32" s="65" t="s">
        <v>123</v>
      </c>
      <c r="C32" s="65"/>
      <c r="D32" s="65"/>
      <c r="E32" s="65"/>
      <c r="F32" s="65"/>
    </row>
    <row r="33" spans="1:6" ht="15" customHeight="1" x14ac:dyDescent="0.2">
      <c r="B33" s="48" t="s">
        <v>20</v>
      </c>
      <c r="C33" s="24">
        <v>0</v>
      </c>
      <c r="D33" s="25"/>
      <c r="E33" s="25"/>
      <c r="F33" s="22"/>
    </row>
    <row r="34" spans="1:6" ht="30" customHeight="1" x14ac:dyDescent="0.2">
      <c r="B34" s="48" t="s">
        <v>21</v>
      </c>
      <c r="C34" s="24">
        <v>121868050</v>
      </c>
      <c r="D34" s="25"/>
      <c r="E34" s="25"/>
      <c r="F34" s="22"/>
    </row>
    <row r="35" spans="1:6" ht="15" customHeight="1" x14ac:dyDescent="0.2">
      <c r="B35" s="48" t="s">
        <v>22</v>
      </c>
      <c r="C35" s="24">
        <v>184272000</v>
      </c>
      <c r="D35" s="25"/>
      <c r="E35" s="25"/>
      <c r="F35" s="22"/>
    </row>
    <row r="36" spans="1:6" ht="15" customHeight="1" x14ac:dyDescent="0.2">
      <c r="B36" s="48" t="s">
        <v>23</v>
      </c>
      <c r="C36" s="24">
        <v>0</v>
      </c>
      <c r="D36" s="25"/>
      <c r="E36" s="25"/>
      <c r="F36" s="22"/>
    </row>
    <row r="37" spans="1:6" ht="15" customHeight="1" x14ac:dyDescent="0.2">
      <c r="B37" s="48" t="s">
        <v>24</v>
      </c>
      <c r="C37" s="24">
        <v>0</v>
      </c>
      <c r="D37" s="25"/>
      <c r="E37" s="25"/>
      <c r="F37" s="22"/>
    </row>
    <row r="38" spans="1:6" ht="15" customHeight="1" x14ac:dyDescent="0.2">
      <c r="B38" s="48" t="s">
        <v>25</v>
      </c>
      <c r="C38" s="24">
        <v>0</v>
      </c>
      <c r="D38" s="25"/>
      <c r="E38" s="25"/>
      <c r="F38" s="22"/>
    </row>
    <row r="39" spans="1:6" ht="15" customHeight="1" x14ac:dyDescent="0.2">
      <c r="B39" s="48" t="s">
        <v>26</v>
      </c>
      <c r="C39" s="24">
        <v>0</v>
      </c>
      <c r="D39" s="25"/>
      <c r="E39" s="25"/>
      <c r="F39" s="22"/>
    </row>
    <row r="40" spans="1:6" ht="15" customHeight="1" x14ac:dyDescent="0.2">
      <c r="B40" s="23"/>
      <c r="C40" s="25"/>
      <c r="D40" s="25"/>
      <c r="E40" s="25"/>
      <c r="F40" s="22"/>
    </row>
    <row r="41" spans="1:6" x14ac:dyDescent="0.2">
      <c r="A41" s="21" t="s">
        <v>18</v>
      </c>
      <c r="B41" s="17" t="s">
        <v>27</v>
      </c>
    </row>
    <row r="42" spans="1:6" ht="63.75" customHeight="1" x14ac:dyDescent="0.2">
      <c r="B42" s="65" t="s">
        <v>124</v>
      </c>
      <c r="C42" s="65"/>
      <c r="D42" s="65"/>
      <c r="E42" s="65"/>
      <c r="F42" s="65"/>
    </row>
    <row r="43" spans="1:6" ht="53.25" customHeight="1" x14ac:dyDescent="0.2">
      <c r="B43" s="56" t="s">
        <v>125</v>
      </c>
      <c r="C43" s="56"/>
      <c r="D43" s="56"/>
      <c r="E43" s="56"/>
      <c r="F43" s="56"/>
    </row>
    <row r="44" spans="1:6" ht="51" customHeight="1" x14ac:dyDescent="0.2">
      <c r="B44" s="56" t="s">
        <v>126</v>
      </c>
      <c r="C44" s="56"/>
      <c r="D44" s="56"/>
      <c r="E44" s="56"/>
      <c r="F44" s="56"/>
    </row>
    <row r="45" spans="1:6" ht="50.25" customHeight="1" x14ac:dyDescent="0.2">
      <c r="B45" s="56" t="s">
        <v>127</v>
      </c>
      <c r="C45" s="56"/>
      <c r="D45" s="56"/>
      <c r="E45" s="56"/>
      <c r="F45" s="56"/>
    </row>
    <row r="46" spans="1:6" ht="63" customHeight="1" x14ac:dyDescent="0.2">
      <c r="B46" s="56" t="s">
        <v>128</v>
      </c>
      <c r="C46" s="56"/>
      <c r="D46" s="56"/>
      <c r="E46" s="56"/>
      <c r="F46" s="56"/>
    </row>
    <row r="47" spans="1:6" ht="63" customHeight="1" x14ac:dyDescent="0.2">
      <c r="B47" s="56" t="s">
        <v>129</v>
      </c>
      <c r="C47" s="56"/>
      <c r="D47" s="56"/>
      <c r="E47" s="56"/>
      <c r="F47" s="56"/>
    </row>
    <row r="48" spans="1:6" ht="70.5" customHeight="1" x14ac:dyDescent="0.2">
      <c r="B48" s="56" t="s">
        <v>130</v>
      </c>
      <c r="C48" s="56"/>
      <c r="D48" s="56"/>
      <c r="E48" s="56"/>
      <c r="F48" s="56"/>
    </row>
    <row r="49" spans="2:6" ht="95.25" customHeight="1" x14ac:dyDescent="0.2">
      <c r="B49" s="65" t="s">
        <v>131</v>
      </c>
      <c r="C49" s="65"/>
      <c r="D49" s="65"/>
      <c r="E49" s="65"/>
      <c r="F49" s="65"/>
    </row>
    <row r="50" spans="2:6" ht="39" customHeight="1" x14ac:dyDescent="0.2">
      <c r="B50" s="56" t="s">
        <v>132</v>
      </c>
      <c r="C50" s="56"/>
      <c r="D50" s="56"/>
      <c r="E50" s="56"/>
      <c r="F50" s="56"/>
    </row>
    <row r="51" spans="2:6" ht="65.25" customHeight="1" x14ac:dyDescent="0.2">
      <c r="B51" s="56" t="s">
        <v>133</v>
      </c>
      <c r="C51" s="56"/>
      <c r="D51" s="56"/>
      <c r="E51" s="56"/>
      <c r="F51" s="56"/>
    </row>
    <row r="52" spans="2:6" ht="36.75" customHeight="1" x14ac:dyDescent="0.2">
      <c r="B52" s="56" t="s">
        <v>134</v>
      </c>
      <c r="C52" s="56"/>
      <c r="D52" s="56"/>
      <c r="E52" s="56"/>
      <c r="F52" s="56"/>
    </row>
    <row r="53" spans="2:6" ht="49.5" customHeight="1" x14ac:dyDescent="0.2">
      <c r="B53" s="56" t="s">
        <v>135</v>
      </c>
      <c r="C53" s="56"/>
      <c r="D53" s="56"/>
      <c r="E53" s="56"/>
      <c r="F53" s="56"/>
    </row>
    <row r="54" spans="2:6" ht="61.5" customHeight="1" x14ac:dyDescent="0.2">
      <c r="B54" s="56" t="s">
        <v>136</v>
      </c>
      <c r="C54" s="56"/>
      <c r="D54" s="56"/>
      <c r="E54" s="56"/>
      <c r="F54" s="56"/>
    </row>
    <row r="55" spans="2:6" ht="50.25" customHeight="1" x14ac:dyDescent="0.2">
      <c r="B55" s="56" t="s">
        <v>137</v>
      </c>
      <c r="C55" s="56"/>
      <c r="D55" s="56"/>
      <c r="E55" s="56"/>
      <c r="F55" s="56"/>
    </row>
    <row r="56" spans="2:6" ht="59.25" customHeight="1" x14ac:dyDescent="0.2">
      <c r="B56" s="65" t="s">
        <v>138</v>
      </c>
      <c r="C56" s="65"/>
      <c r="D56" s="65"/>
      <c r="E56" s="65"/>
      <c r="F56" s="65"/>
    </row>
    <row r="57" spans="2:6" ht="66" customHeight="1" x14ac:dyDescent="0.2">
      <c r="B57" s="65" t="s">
        <v>139</v>
      </c>
      <c r="C57" s="65"/>
      <c r="D57" s="65"/>
      <c r="E57" s="65"/>
      <c r="F57" s="65"/>
    </row>
    <row r="69" spans="1:6" ht="15" x14ac:dyDescent="0.25">
      <c r="A69" s="26" t="s">
        <v>28</v>
      </c>
      <c r="B69" s="26"/>
    </row>
    <row r="70" spans="1:6" ht="15" x14ac:dyDescent="0.25">
      <c r="A70" s="7" t="s">
        <v>4</v>
      </c>
      <c r="B70" s="8" t="s">
        <v>5</v>
      </c>
      <c r="C70" s="5"/>
    </row>
    <row r="71" spans="1:6" x14ac:dyDescent="0.2">
      <c r="A71" s="5"/>
      <c r="B71" s="5"/>
      <c r="C71" s="5"/>
    </row>
    <row r="72" spans="1:6" ht="30" x14ac:dyDescent="0.2">
      <c r="A72" s="9" t="s">
        <v>6</v>
      </c>
      <c r="B72" s="9" t="s">
        <v>7</v>
      </c>
      <c r="C72" s="9" t="s">
        <v>9</v>
      </c>
      <c r="D72" s="9" t="s">
        <v>29</v>
      </c>
      <c r="E72" s="1" t="s">
        <v>141</v>
      </c>
      <c r="F72" s="27" t="s">
        <v>17</v>
      </c>
    </row>
    <row r="73" spans="1:6" x14ac:dyDescent="0.2">
      <c r="A73" s="10">
        <v>1</v>
      </c>
      <c r="B73" s="11" t="s">
        <v>140</v>
      </c>
      <c r="C73" s="2">
        <v>4309400</v>
      </c>
      <c r="D73" s="2">
        <v>15265400</v>
      </c>
      <c r="E73" s="2">
        <f>C73-D73</f>
        <v>-10956000</v>
      </c>
      <c r="F73" s="2">
        <f>E73/C73*100</f>
        <v>-254.23492829628253</v>
      </c>
    </row>
    <row r="74" spans="1:6" x14ac:dyDescent="0.2">
      <c r="A74" s="10">
        <v>2</v>
      </c>
      <c r="B74" s="11"/>
      <c r="C74" s="11"/>
      <c r="D74" s="11"/>
      <c r="E74" s="11"/>
      <c r="F74" s="11"/>
    </row>
    <row r="75" spans="1:6" x14ac:dyDescent="0.2">
      <c r="A75" s="10">
        <v>3</v>
      </c>
      <c r="B75" s="11"/>
      <c r="C75" s="11"/>
      <c r="D75" s="11"/>
      <c r="E75" s="11"/>
      <c r="F75" s="11"/>
    </row>
    <row r="76" spans="1:6" x14ac:dyDescent="0.2">
      <c r="A76" s="14">
        <v>4</v>
      </c>
      <c r="B76" s="11"/>
      <c r="C76" s="11"/>
      <c r="D76" s="11"/>
      <c r="E76" s="11"/>
      <c r="F76" s="11"/>
    </row>
    <row r="77" spans="1:6" x14ac:dyDescent="0.2">
      <c r="A77" s="15"/>
      <c r="B77" s="16"/>
      <c r="C77" s="5"/>
    </row>
    <row r="78" spans="1:6" x14ac:dyDescent="0.2">
      <c r="A78" s="17" t="s">
        <v>12</v>
      </c>
      <c r="C78" s="5"/>
    </row>
    <row r="79" spans="1:6" ht="36" customHeight="1" x14ac:dyDescent="0.2">
      <c r="A79" s="59" t="s">
        <v>142</v>
      </c>
      <c r="B79" s="60"/>
      <c r="C79" s="60"/>
      <c r="D79" s="60"/>
      <c r="E79" s="60"/>
    </row>
    <row r="80" spans="1:6" x14ac:dyDescent="0.2">
      <c r="A80" s="5"/>
      <c r="B80" s="5"/>
      <c r="C80" s="5"/>
    </row>
    <row r="81" spans="1:15" x14ac:dyDescent="0.2">
      <c r="A81" s="5"/>
      <c r="B81" s="5"/>
      <c r="C81" s="5"/>
    </row>
    <row r="82" spans="1:15" ht="15" x14ac:dyDescent="0.25">
      <c r="A82" s="7" t="s">
        <v>14</v>
      </c>
      <c r="B82" s="8" t="s">
        <v>30</v>
      </c>
      <c r="C82" s="5"/>
    </row>
    <row r="83" spans="1:15" x14ac:dyDescent="0.2">
      <c r="A83" s="5"/>
      <c r="B83" s="5"/>
      <c r="C83" s="5"/>
    </row>
    <row r="84" spans="1:15" ht="30" x14ac:dyDescent="0.2">
      <c r="A84" s="9" t="s">
        <v>6</v>
      </c>
      <c r="B84" s="9" t="s">
        <v>31</v>
      </c>
      <c r="C84" s="9" t="s">
        <v>9</v>
      </c>
      <c r="D84" s="9" t="s">
        <v>29</v>
      </c>
      <c r="E84" s="1" t="s">
        <v>141</v>
      </c>
      <c r="F84" s="27" t="s">
        <v>17</v>
      </c>
    </row>
    <row r="85" spans="1:15" x14ac:dyDescent="0.2">
      <c r="A85" s="10">
        <v>1</v>
      </c>
      <c r="B85" s="11" t="s">
        <v>143</v>
      </c>
      <c r="C85" s="2">
        <v>4080495602</v>
      </c>
      <c r="D85" s="2">
        <v>4268927123</v>
      </c>
      <c r="E85" s="2">
        <f>C85-D85</f>
        <v>-188431521</v>
      </c>
      <c r="F85" s="2">
        <f>E85/C85*100</f>
        <v>-4.6178586960770849</v>
      </c>
    </row>
    <row r="86" spans="1:15" x14ac:dyDescent="0.2">
      <c r="A86" s="10">
        <v>2</v>
      </c>
      <c r="B86" s="11" t="s">
        <v>144</v>
      </c>
      <c r="C86" s="2">
        <v>4971049451.4700003</v>
      </c>
      <c r="D86" s="2">
        <v>5034130931.0200005</v>
      </c>
      <c r="E86" s="2">
        <f>C86-D86</f>
        <v>-63081479.550000191</v>
      </c>
      <c r="F86" s="2">
        <f>E86/C86*100</f>
        <v>-1.2689771076678029</v>
      </c>
    </row>
    <row r="87" spans="1:15" x14ac:dyDescent="0.2">
      <c r="A87" s="11"/>
      <c r="B87" s="11"/>
      <c r="C87" s="28"/>
      <c r="D87" s="28"/>
      <c r="E87" s="28"/>
      <c r="F87" s="28"/>
    </row>
    <row r="89" spans="1:15" x14ac:dyDescent="0.2">
      <c r="A89" s="21" t="s">
        <v>18</v>
      </c>
      <c r="B89" s="17" t="s">
        <v>32</v>
      </c>
      <c r="D89" s="5"/>
    </row>
    <row r="90" spans="1:15" ht="33" customHeight="1" x14ac:dyDescent="0.2">
      <c r="B90" s="57" t="s">
        <v>145</v>
      </c>
      <c r="C90" s="58"/>
      <c r="D90" s="58"/>
      <c r="E90" s="58"/>
    </row>
    <row r="91" spans="1:15" ht="15" x14ac:dyDescent="0.2">
      <c r="B91" s="57"/>
      <c r="C91" s="61"/>
      <c r="D91" s="61"/>
      <c r="E91" s="61"/>
      <c r="O91" s="51">
        <v>4971049451.4700003</v>
      </c>
    </row>
    <row r="92" spans="1:15" ht="15" x14ac:dyDescent="0.2">
      <c r="B92" s="23" t="s">
        <v>33</v>
      </c>
      <c r="C92" s="64">
        <v>4080495602</v>
      </c>
      <c r="D92" s="25"/>
      <c r="E92" s="25"/>
      <c r="O92" s="51">
        <v>4417181558.5600004</v>
      </c>
    </row>
    <row r="93" spans="1:15" ht="15" x14ac:dyDescent="0.2">
      <c r="B93" s="23" t="s">
        <v>34</v>
      </c>
      <c r="C93" s="64">
        <v>4971049451.4700003</v>
      </c>
      <c r="D93" s="25"/>
      <c r="E93" s="25"/>
      <c r="O93" s="51">
        <f>O91-O92</f>
        <v>553867892.90999985</v>
      </c>
    </row>
    <row r="94" spans="1:15" ht="15" x14ac:dyDescent="0.2">
      <c r="B94" s="23" t="s">
        <v>35</v>
      </c>
      <c r="C94" s="24">
        <v>0</v>
      </c>
      <c r="D94" s="25"/>
      <c r="E94" s="25"/>
      <c r="O94" s="51"/>
    </row>
    <row r="95" spans="1:15" ht="15" x14ac:dyDescent="0.2">
      <c r="B95" s="23" t="s">
        <v>36</v>
      </c>
      <c r="C95" s="24">
        <v>0</v>
      </c>
      <c r="D95" s="25"/>
      <c r="E95" s="25"/>
      <c r="O95" s="51"/>
    </row>
    <row r="96" spans="1:15" ht="15" x14ac:dyDescent="0.2">
      <c r="B96" s="23" t="s">
        <v>37</v>
      </c>
      <c r="C96" s="24">
        <v>0</v>
      </c>
      <c r="D96" s="25"/>
      <c r="E96" s="25"/>
      <c r="O96" s="51"/>
    </row>
    <row r="97" spans="1:15" ht="15" x14ac:dyDescent="0.2">
      <c r="B97" s="23" t="s">
        <v>38</v>
      </c>
      <c r="C97" s="24">
        <v>0</v>
      </c>
      <c r="D97" s="25"/>
      <c r="E97" s="25"/>
      <c r="O97" s="51"/>
    </row>
    <row r="98" spans="1:15" ht="15" x14ac:dyDescent="0.2">
      <c r="B98" s="23" t="s">
        <v>39</v>
      </c>
      <c r="C98" s="24">
        <v>0</v>
      </c>
      <c r="D98" s="25"/>
      <c r="E98" s="25"/>
    </row>
    <row r="99" spans="1:15" ht="15" x14ac:dyDescent="0.2">
      <c r="B99" s="23" t="s">
        <v>40</v>
      </c>
      <c r="C99" s="24">
        <v>0</v>
      </c>
      <c r="D99" s="25"/>
      <c r="E99" s="25"/>
    </row>
    <row r="100" spans="1:15" x14ac:dyDescent="0.2">
      <c r="A100" s="21" t="s">
        <v>18</v>
      </c>
      <c r="B100" s="17"/>
    </row>
    <row r="101" spans="1:15" ht="30.75" customHeight="1" x14ac:dyDescent="0.2">
      <c r="B101" s="65" t="s">
        <v>146</v>
      </c>
      <c r="C101" s="65"/>
      <c r="D101" s="65"/>
      <c r="E101" s="65"/>
      <c r="F101" s="65"/>
    </row>
    <row r="102" spans="1:15" ht="18.75" customHeight="1" x14ac:dyDescent="0.2"/>
    <row r="103" spans="1:15" ht="20.25" customHeight="1" x14ac:dyDescent="0.25">
      <c r="A103" s="26" t="s">
        <v>41</v>
      </c>
      <c r="B103" s="26"/>
    </row>
    <row r="104" spans="1:15" ht="10.5" customHeight="1" x14ac:dyDescent="0.2"/>
    <row r="105" spans="1:15" ht="44.25" customHeight="1" x14ac:dyDescent="0.2">
      <c r="B105" s="66" t="s">
        <v>158</v>
      </c>
      <c r="C105" s="66"/>
      <c r="D105" s="66"/>
      <c r="E105" s="66"/>
      <c r="F105" s="66"/>
    </row>
    <row r="106" spans="1:15" x14ac:dyDescent="0.2">
      <c r="B106" s="29" t="s">
        <v>42</v>
      </c>
    </row>
    <row r="107" spans="1:15" x14ac:dyDescent="0.2">
      <c r="B107" s="29" t="s">
        <v>43</v>
      </c>
    </row>
    <row r="108" spans="1:15" x14ac:dyDescent="0.2">
      <c r="B108" s="30" t="s">
        <v>44</v>
      </c>
    </row>
    <row r="109" spans="1:15" x14ac:dyDescent="0.2">
      <c r="B109" s="30" t="s">
        <v>45</v>
      </c>
    </row>
    <row r="110" spans="1:15" x14ac:dyDescent="0.2">
      <c r="B110" s="30" t="s">
        <v>46</v>
      </c>
    </row>
    <row r="111" spans="1:15" ht="14.25" customHeight="1" x14ac:dyDescent="0.2"/>
    <row r="112" spans="1:15" ht="18.75" customHeight="1" x14ac:dyDescent="0.25">
      <c r="A112" s="31" t="s">
        <v>47</v>
      </c>
    </row>
    <row r="113" spans="1:5" ht="12" customHeight="1" x14ac:dyDescent="0.25">
      <c r="A113" s="31"/>
    </row>
    <row r="114" spans="1:5" x14ac:dyDescent="0.2">
      <c r="A114" s="32" t="s">
        <v>48</v>
      </c>
      <c r="B114" s="33" t="s">
        <v>49</v>
      </c>
    </row>
    <row r="115" spans="1:5" x14ac:dyDescent="0.2">
      <c r="A115" s="32"/>
      <c r="B115" s="33" t="s">
        <v>50</v>
      </c>
      <c r="E115" s="33">
        <v>0</v>
      </c>
    </row>
    <row r="116" spans="1:5" x14ac:dyDescent="0.2">
      <c r="A116" s="32"/>
      <c r="B116" s="33" t="s">
        <v>51</v>
      </c>
      <c r="E116" s="38">
        <v>0</v>
      </c>
    </row>
    <row r="117" spans="1:5" x14ac:dyDescent="0.2">
      <c r="A117" s="32"/>
      <c r="B117" s="33"/>
    </row>
    <row r="118" spans="1:5" x14ac:dyDescent="0.2">
      <c r="A118" s="32"/>
      <c r="B118" s="33"/>
    </row>
    <row r="119" spans="1:5" x14ac:dyDescent="0.2">
      <c r="A119" s="32"/>
      <c r="B119" s="33"/>
    </row>
    <row r="120" spans="1:5" x14ac:dyDescent="0.2">
      <c r="A120" s="32"/>
      <c r="B120" s="33"/>
    </row>
    <row r="121" spans="1:5" x14ac:dyDescent="0.2">
      <c r="A121" s="32"/>
      <c r="B121" s="33"/>
    </row>
    <row r="122" spans="1:5" x14ac:dyDescent="0.2">
      <c r="A122" s="32"/>
      <c r="B122" s="33"/>
    </row>
    <row r="123" spans="1:5" x14ac:dyDescent="0.2">
      <c r="A123" s="32" t="s">
        <v>52</v>
      </c>
      <c r="B123" s="33" t="s">
        <v>53</v>
      </c>
    </row>
    <row r="124" spans="1:5" x14ac:dyDescent="0.2">
      <c r="A124" s="32"/>
      <c r="B124" s="33" t="s">
        <v>54</v>
      </c>
      <c r="E124" s="33">
        <v>0</v>
      </c>
    </row>
    <row r="125" spans="1:5" x14ac:dyDescent="0.2">
      <c r="A125" s="32"/>
      <c r="B125" s="33" t="s">
        <v>56</v>
      </c>
      <c r="E125" s="33">
        <v>0</v>
      </c>
    </row>
    <row r="126" spans="1:5" x14ac:dyDescent="0.2">
      <c r="A126" s="32"/>
      <c r="B126" s="33" t="s">
        <v>56</v>
      </c>
      <c r="E126" s="50">
        <v>0</v>
      </c>
    </row>
    <row r="127" spans="1:5" x14ac:dyDescent="0.2">
      <c r="A127" s="32"/>
      <c r="B127" s="35" t="s">
        <v>57</v>
      </c>
      <c r="E127" s="50">
        <v>0</v>
      </c>
    </row>
    <row r="128" spans="1:5" x14ac:dyDescent="0.2">
      <c r="A128" s="32"/>
      <c r="B128" s="35"/>
      <c r="D128" s="34"/>
    </row>
    <row r="129" spans="1:5" x14ac:dyDescent="0.2">
      <c r="A129" s="32"/>
      <c r="B129" s="33" t="s">
        <v>58</v>
      </c>
    </row>
    <row r="130" spans="1:5" x14ac:dyDescent="0.2">
      <c r="A130" s="32"/>
      <c r="B130" s="36" t="s">
        <v>59</v>
      </c>
      <c r="E130" s="33">
        <v>0</v>
      </c>
    </row>
    <row r="131" spans="1:5" x14ac:dyDescent="0.2">
      <c r="A131" s="32"/>
      <c r="B131" s="36" t="s">
        <v>60</v>
      </c>
      <c r="E131" s="33">
        <v>0</v>
      </c>
    </row>
    <row r="132" spans="1:5" x14ac:dyDescent="0.2">
      <c r="A132" s="32"/>
      <c r="B132" s="36" t="s">
        <v>61</v>
      </c>
      <c r="E132" s="33">
        <v>0</v>
      </c>
    </row>
    <row r="133" spans="1:5" x14ac:dyDescent="0.2">
      <c r="A133" s="32"/>
      <c r="B133" s="36" t="s">
        <v>62</v>
      </c>
      <c r="E133" s="50">
        <v>0</v>
      </c>
    </row>
    <row r="134" spans="1:5" ht="15" x14ac:dyDescent="0.25">
      <c r="A134" s="32"/>
      <c r="B134" s="37" t="s">
        <v>63</v>
      </c>
      <c r="E134" s="50"/>
    </row>
    <row r="135" spans="1:5" x14ac:dyDescent="0.2">
      <c r="A135" s="32"/>
      <c r="B135" s="35" t="s">
        <v>57</v>
      </c>
      <c r="E135" s="50">
        <v>0</v>
      </c>
    </row>
    <row r="136" spans="1:5" x14ac:dyDescent="0.2">
      <c r="A136" s="32"/>
      <c r="B136" s="35"/>
      <c r="D136" s="34"/>
    </row>
    <row r="137" spans="1:5" x14ac:dyDescent="0.2">
      <c r="A137" s="32" t="s">
        <v>64</v>
      </c>
      <c r="B137" s="38" t="s">
        <v>65</v>
      </c>
    </row>
    <row r="138" spans="1:5" ht="16.5" x14ac:dyDescent="0.3">
      <c r="A138" s="32"/>
      <c r="B138" s="39" t="s">
        <v>66</v>
      </c>
    </row>
    <row r="139" spans="1:5" ht="16.5" x14ac:dyDescent="0.3">
      <c r="A139" s="32"/>
      <c r="B139" s="40" t="s">
        <v>67</v>
      </c>
      <c r="E139" s="33">
        <v>18611955</v>
      </c>
    </row>
    <row r="140" spans="1:5" ht="16.5" x14ac:dyDescent="0.3">
      <c r="A140" s="32"/>
      <c r="B140" s="40" t="s">
        <v>68</v>
      </c>
      <c r="E140" s="33"/>
    </row>
    <row r="141" spans="1:5" ht="16.5" x14ac:dyDescent="0.3">
      <c r="A141" s="32"/>
      <c r="B141" s="41" t="s">
        <v>69</v>
      </c>
      <c r="E141" s="33">
        <v>4487300</v>
      </c>
    </row>
    <row r="142" spans="1:5" ht="17.25" customHeight="1" x14ac:dyDescent="0.3">
      <c r="A142" s="32"/>
      <c r="B142" s="41" t="s">
        <v>70</v>
      </c>
      <c r="E142" s="33">
        <v>1423000</v>
      </c>
    </row>
    <row r="143" spans="1:5" ht="30" customHeight="1" x14ac:dyDescent="0.3">
      <c r="A143" s="32"/>
      <c r="B143" s="41" t="s">
        <v>71</v>
      </c>
      <c r="E143" s="33">
        <v>5186522</v>
      </c>
    </row>
    <row r="144" spans="1:5" ht="16.5" x14ac:dyDescent="0.3">
      <c r="A144" s="32"/>
      <c r="B144" s="42" t="s">
        <v>72</v>
      </c>
      <c r="E144" s="33">
        <v>0</v>
      </c>
    </row>
    <row r="145" spans="1:5" ht="16.5" x14ac:dyDescent="0.3">
      <c r="A145" s="32"/>
      <c r="B145" s="42" t="s">
        <v>73</v>
      </c>
      <c r="E145" s="33">
        <v>0</v>
      </c>
    </row>
    <row r="146" spans="1:5" ht="16.5" x14ac:dyDescent="0.3">
      <c r="A146" s="32"/>
      <c r="B146" s="41" t="s">
        <v>74</v>
      </c>
      <c r="E146" s="33">
        <v>0</v>
      </c>
    </row>
    <row r="147" spans="1:5" ht="16.5" x14ac:dyDescent="0.3">
      <c r="A147" s="32"/>
      <c r="B147" s="41" t="s">
        <v>75</v>
      </c>
      <c r="E147" s="33">
        <v>0</v>
      </c>
    </row>
    <row r="148" spans="1:5" ht="16.5" x14ac:dyDescent="0.3">
      <c r="A148" s="32"/>
      <c r="B148" s="39" t="s">
        <v>76</v>
      </c>
      <c r="E148" s="33"/>
    </row>
    <row r="149" spans="1:5" ht="16.5" x14ac:dyDescent="0.3">
      <c r="A149" s="32"/>
      <c r="B149" s="40" t="s">
        <v>77</v>
      </c>
      <c r="E149" s="33">
        <v>0</v>
      </c>
    </row>
    <row r="150" spans="1:5" ht="16.5" x14ac:dyDescent="0.3">
      <c r="A150" s="32"/>
      <c r="B150" s="40" t="s">
        <v>78</v>
      </c>
      <c r="E150" s="33">
        <v>0</v>
      </c>
    </row>
    <row r="151" spans="1:5" ht="16.5" x14ac:dyDescent="0.3">
      <c r="A151" s="32"/>
      <c r="B151" s="41" t="s">
        <v>79</v>
      </c>
      <c r="E151" s="33">
        <v>0</v>
      </c>
    </row>
    <row r="152" spans="1:5" ht="16.5" x14ac:dyDescent="0.3">
      <c r="A152" s="32"/>
      <c r="B152" s="41" t="s">
        <v>80</v>
      </c>
      <c r="E152" s="33">
        <v>0</v>
      </c>
    </row>
    <row r="153" spans="1:5" ht="16.5" x14ac:dyDescent="0.3">
      <c r="A153" s="32"/>
      <c r="B153" s="41" t="s">
        <v>81</v>
      </c>
      <c r="E153" s="33">
        <v>0</v>
      </c>
    </row>
    <row r="154" spans="1:5" ht="16.5" x14ac:dyDescent="0.3">
      <c r="A154" s="32"/>
      <c r="B154" s="41" t="s">
        <v>82</v>
      </c>
      <c r="E154" s="33">
        <v>3587600</v>
      </c>
    </row>
    <row r="155" spans="1:5" ht="16.5" x14ac:dyDescent="0.3">
      <c r="A155" s="32"/>
      <c r="B155" s="40" t="s">
        <v>83</v>
      </c>
      <c r="E155" s="49">
        <v>659600</v>
      </c>
    </row>
    <row r="156" spans="1:5" ht="16.5" x14ac:dyDescent="0.3">
      <c r="A156" s="32"/>
      <c r="B156" s="40" t="s">
        <v>84</v>
      </c>
      <c r="E156" s="33">
        <v>0</v>
      </c>
    </row>
    <row r="157" spans="1:5" ht="16.5" x14ac:dyDescent="0.3">
      <c r="A157" s="32"/>
      <c r="B157" s="40" t="s">
        <v>85</v>
      </c>
      <c r="E157" s="33">
        <v>0</v>
      </c>
    </row>
    <row r="158" spans="1:5" ht="16.5" x14ac:dyDescent="0.3">
      <c r="A158" s="32"/>
      <c r="B158" s="40" t="s">
        <v>86</v>
      </c>
      <c r="E158" s="33">
        <v>0</v>
      </c>
    </row>
    <row r="159" spans="1:5" ht="16.5" x14ac:dyDescent="0.3">
      <c r="A159" s="32"/>
      <c r="B159" s="41" t="s">
        <v>87</v>
      </c>
      <c r="E159" s="33">
        <v>0</v>
      </c>
    </row>
    <row r="160" spans="1:5" ht="16.5" x14ac:dyDescent="0.3">
      <c r="A160" s="32"/>
      <c r="B160" s="39" t="s">
        <v>88</v>
      </c>
      <c r="E160" s="33"/>
    </row>
    <row r="161" spans="1:5" ht="16.5" x14ac:dyDescent="0.3">
      <c r="A161" s="32"/>
      <c r="B161" s="40" t="s">
        <v>89</v>
      </c>
      <c r="E161" s="33">
        <v>10124000</v>
      </c>
    </row>
    <row r="162" spans="1:5" ht="16.5" x14ac:dyDescent="0.3">
      <c r="A162" s="32"/>
      <c r="B162" s="39" t="s">
        <v>90</v>
      </c>
      <c r="E162" s="33"/>
    </row>
    <row r="163" spans="1:5" ht="16.5" x14ac:dyDescent="0.3">
      <c r="A163" s="32"/>
      <c r="B163" s="40" t="s">
        <v>91</v>
      </c>
      <c r="E163" s="33">
        <v>0</v>
      </c>
    </row>
    <row r="164" spans="1:5" ht="16.5" x14ac:dyDescent="0.3">
      <c r="A164" s="32"/>
      <c r="B164" s="40" t="s">
        <v>92</v>
      </c>
      <c r="E164" s="33">
        <v>0</v>
      </c>
    </row>
    <row r="165" spans="1:5" ht="16.5" x14ac:dyDescent="0.3">
      <c r="A165" s="32"/>
      <c r="B165" s="41" t="s">
        <v>93</v>
      </c>
      <c r="E165" s="33">
        <v>0</v>
      </c>
    </row>
    <row r="166" spans="1:5" ht="16.5" x14ac:dyDescent="0.3">
      <c r="A166" s="32"/>
      <c r="B166" s="41" t="s">
        <v>94</v>
      </c>
      <c r="E166" s="33">
        <v>0</v>
      </c>
    </row>
    <row r="167" spans="1:5" ht="16.5" x14ac:dyDescent="0.3">
      <c r="A167" s="32"/>
      <c r="B167" s="41" t="s">
        <v>95</v>
      </c>
      <c r="E167" s="33">
        <v>0</v>
      </c>
    </row>
    <row r="168" spans="1:5" ht="16.5" x14ac:dyDescent="0.3">
      <c r="A168" s="32"/>
      <c r="B168" s="41" t="s">
        <v>96</v>
      </c>
      <c r="E168" s="33">
        <v>0</v>
      </c>
    </row>
    <row r="169" spans="1:5" ht="16.5" x14ac:dyDescent="0.3">
      <c r="A169" s="32"/>
      <c r="B169" s="41" t="s">
        <v>97</v>
      </c>
      <c r="E169" s="33">
        <v>0</v>
      </c>
    </row>
    <row r="170" spans="1:5" ht="16.5" x14ac:dyDescent="0.3">
      <c r="A170" s="32"/>
      <c r="B170" s="39" t="s">
        <v>98</v>
      </c>
      <c r="E170" s="33"/>
    </row>
    <row r="171" spans="1:5" ht="16.5" x14ac:dyDescent="0.3">
      <c r="A171" s="32"/>
      <c r="B171" s="40" t="s">
        <v>99</v>
      </c>
      <c r="E171" s="33">
        <v>0</v>
      </c>
    </row>
    <row r="172" spans="1:5" ht="16.5" x14ac:dyDescent="0.3">
      <c r="A172" s="32"/>
      <c r="B172" s="40" t="s">
        <v>100</v>
      </c>
      <c r="E172" s="33">
        <v>0</v>
      </c>
    </row>
    <row r="173" spans="1:5" ht="16.5" x14ac:dyDescent="0.3">
      <c r="A173" s="32"/>
      <c r="B173" s="40"/>
      <c r="D173" s="33"/>
    </row>
    <row r="174" spans="1:5" ht="16.5" x14ac:dyDescent="0.3">
      <c r="A174" s="32"/>
      <c r="B174" s="40"/>
      <c r="D174" s="33"/>
    </row>
    <row r="175" spans="1:5" ht="16.5" x14ac:dyDescent="0.3">
      <c r="A175" s="32"/>
      <c r="B175" s="40"/>
      <c r="D175" s="33"/>
    </row>
    <row r="176" spans="1:5" ht="16.5" x14ac:dyDescent="0.3">
      <c r="A176" s="32"/>
      <c r="B176" s="40"/>
      <c r="D176" s="33"/>
    </row>
    <row r="177" spans="1:5" ht="16.5" x14ac:dyDescent="0.3">
      <c r="A177" s="32"/>
      <c r="B177" s="40"/>
      <c r="D177" s="33"/>
    </row>
    <row r="178" spans="1:5" ht="16.5" x14ac:dyDescent="0.3">
      <c r="A178" s="32"/>
      <c r="B178" s="39" t="s">
        <v>101</v>
      </c>
      <c r="D178" s="33"/>
    </row>
    <row r="179" spans="1:5" ht="16.5" x14ac:dyDescent="0.3">
      <c r="A179" s="32"/>
      <c r="B179" s="40" t="s">
        <v>102</v>
      </c>
      <c r="E179" s="33">
        <v>0</v>
      </c>
    </row>
    <row r="180" spans="1:5" ht="16.5" x14ac:dyDescent="0.3">
      <c r="A180" s="32"/>
      <c r="B180" s="40" t="s">
        <v>103</v>
      </c>
      <c r="E180" s="33">
        <v>0</v>
      </c>
    </row>
    <row r="181" spans="1:5" ht="16.5" x14ac:dyDescent="0.3">
      <c r="A181" s="32"/>
      <c r="B181" s="41" t="s">
        <v>104</v>
      </c>
      <c r="E181" s="33">
        <v>0</v>
      </c>
    </row>
    <row r="182" spans="1:5" ht="16.5" x14ac:dyDescent="0.3">
      <c r="A182" s="32"/>
      <c r="B182" s="41" t="s">
        <v>105</v>
      </c>
      <c r="E182" s="33">
        <v>0</v>
      </c>
    </row>
    <row r="183" spans="1:5" ht="16.5" x14ac:dyDescent="0.3">
      <c r="A183" s="32"/>
      <c r="B183" s="39" t="s">
        <v>106</v>
      </c>
      <c r="E183" s="33"/>
    </row>
    <row r="184" spans="1:5" ht="16.5" x14ac:dyDescent="0.3">
      <c r="A184" s="32"/>
      <c r="B184" s="40" t="s">
        <v>106</v>
      </c>
      <c r="E184" s="33">
        <v>0</v>
      </c>
    </row>
    <row r="185" spans="1:5" ht="16.5" x14ac:dyDescent="0.3">
      <c r="A185" s="32"/>
      <c r="B185" s="39" t="s">
        <v>107</v>
      </c>
      <c r="E185" s="33">
        <v>0</v>
      </c>
    </row>
    <row r="186" spans="1:5" x14ac:dyDescent="0.2">
      <c r="A186" s="32"/>
      <c r="B186" s="52" t="s">
        <v>151</v>
      </c>
      <c r="E186" s="33">
        <v>0</v>
      </c>
    </row>
    <row r="187" spans="1:5" ht="16.5" x14ac:dyDescent="0.3">
      <c r="A187" s="32"/>
      <c r="B187" s="43" t="s">
        <v>108</v>
      </c>
      <c r="E187" s="33"/>
    </row>
    <row r="188" spans="1:5" x14ac:dyDescent="0.2">
      <c r="A188" s="32"/>
      <c r="B188" s="52" t="s">
        <v>152</v>
      </c>
      <c r="E188" s="33">
        <v>0</v>
      </c>
    </row>
    <row r="189" spans="1:5" ht="16.5" x14ac:dyDescent="0.3">
      <c r="A189" s="32"/>
      <c r="B189" s="43" t="s">
        <v>109</v>
      </c>
      <c r="E189" s="33"/>
    </row>
    <row r="190" spans="1:5" ht="16.5" x14ac:dyDescent="0.3">
      <c r="A190" s="32"/>
      <c r="B190" s="41" t="s">
        <v>109</v>
      </c>
      <c r="E190" s="33">
        <v>0</v>
      </c>
    </row>
    <row r="191" spans="1:5" x14ac:dyDescent="0.2">
      <c r="B191" s="35" t="s">
        <v>57</v>
      </c>
      <c r="E191" s="50">
        <f>SUM(D139:D190)</f>
        <v>0</v>
      </c>
    </row>
    <row r="192" spans="1:5" x14ac:dyDescent="0.2">
      <c r="B192" s="33"/>
      <c r="D192" s="34"/>
    </row>
    <row r="193" spans="1:6" ht="29.25" customHeight="1" x14ac:dyDescent="0.2">
      <c r="A193" s="44" t="s">
        <v>110</v>
      </c>
      <c r="B193" s="53" t="s">
        <v>111</v>
      </c>
      <c r="C193" s="53"/>
      <c r="D193" s="53"/>
      <c r="E193" s="53"/>
      <c r="F193" s="53"/>
    </row>
    <row r="194" spans="1:6" ht="14.1" customHeight="1" x14ac:dyDescent="0.2">
      <c r="B194" s="38" t="s">
        <v>112</v>
      </c>
      <c r="E194" s="3" t="s">
        <v>55</v>
      </c>
    </row>
    <row r="195" spans="1:6" ht="14.1" customHeight="1" x14ac:dyDescent="0.2">
      <c r="B195" s="45" t="s">
        <v>113</v>
      </c>
      <c r="E195" s="3" t="s">
        <v>149</v>
      </c>
    </row>
    <row r="196" spans="1:6" ht="14.1" customHeight="1" x14ac:dyDescent="0.2">
      <c r="B196" s="45" t="s">
        <v>114</v>
      </c>
      <c r="E196" s="3" t="s">
        <v>150</v>
      </c>
    </row>
    <row r="197" spans="1:6" ht="14.1" customHeight="1" x14ac:dyDescent="0.2">
      <c r="B197" s="45" t="s">
        <v>115</v>
      </c>
      <c r="E197" s="34" t="s">
        <v>55</v>
      </c>
    </row>
    <row r="198" spans="1:6" ht="14.1" customHeight="1" x14ac:dyDescent="0.2">
      <c r="B198" s="45"/>
      <c r="E198" s="34"/>
    </row>
    <row r="199" spans="1:6" x14ac:dyDescent="0.2">
      <c r="B199" s="45" t="s">
        <v>116</v>
      </c>
      <c r="E199" s="34" t="s">
        <v>55</v>
      </c>
    </row>
    <row r="200" spans="1:6" ht="28.5" x14ac:dyDescent="0.2">
      <c r="B200" s="45" t="s">
        <v>117</v>
      </c>
    </row>
    <row r="201" spans="1:6" x14ac:dyDescent="0.2">
      <c r="B201" s="45"/>
    </row>
    <row r="202" spans="1:6" x14ac:dyDescent="0.2">
      <c r="B202" s="35" t="s">
        <v>57</v>
      </c>
    </row>
    <row r="204" spans="1:6" x14ac:dyDescent="0.2">
      <c r="A204" s="3">
        <v>5</v>
      </c>
      <c r="B204" s="3" t="s">
        <v>118</v>
      </c>
    </row>
    <row r="206" spans="1:6" x14ac:dyDescent="0.2">
      <c r="A206" s="3">
        <v>6</v>
      </c>
      <c r="B206" s="3" t="s">
        <v>153</v>
      </c>
    </row>
    <row r="207" spans="1:6" x14ac:dyDescent="0.2">
      <c r="B207" s="3" t="s">
        <v>154</v>
      </c>
    </row>
    <row r="211" spans="4:5" ht="18" customHeight="1" x14ac:dyDescent="0.2">
      <c r="D211" s="63" t="s">
        <v>155</v>
      </c>
      <c r="E211" s="63"/>
    </row>
    <row r="212" spans="4:5" ht="16.5" x14ac:dyDescent="0.2">
      <c r="D212" s="54" t="s">
        <v>148</v>
      </c>
      <c r="E212" s="54"/>
    </row>
    <row r="213" spans="4:5" ht="16.5" x14ac:dyDescent="0.2">
      <c r="D213" s="46"/>
      <c r="E213" s="46"/>
    </row>
    <row r="214" spans="4:5" ht="16.5" x14ac:dyDescent="0.2">
      <c r="D214" s="46"/>
      <c r="E214" s="46"/>
    </row>
    <row r="215" spans="4:5" x14ac:dyDescent="0.2">
      <c r="D215" s="47"/>
      <c r="E215" s="47"/>
    </row>
    <row r="216" spans="4:5" ht="16.5" x14ac:dyDescent="0.2">
      <c r="D216" s="55" t="s">
        <v>156</v>
      </c>
      <c r="E216" s="55"/>
    </row>
    <row r="217" spans="4:5" ht="16.5" x14ac:dyDescent="0.2">
      <c r="D217" s="54" t="s">
        <v>157</v>
      </c>
      <c r="E217" s="54"/>
    </row>
  </sheetData>
  <mergeCells count="32">
    <mergeCell ref="D217:E217"/>
    <mergeCell ref="B31:F31"/>
    <mergeCell ref="B32:F32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A2:E2"/>
    <mergeCell ref="A3:E3"/>
    <mergeCell ref="A4:E4"/>
    <mergeCell ref="A17:E17"/>
    <mergeCell ref="A79:E79"/>
    <mergeCell ref="B90:E90"/>
    <mergeCell ref="B91:E91"/>
    <mergeCell ref="B55:F55"/>
    <mergeCell ref="B56:F56"/>
    <mergeCell ref="B57:F57"/>
    <mergeCell ref="B101:F101"/>
    <mergeCell ref="B193:F193"/>
    <mergeCell ref="D212:E212"/>
    <mergeCell ref="D216:E216"/>
    <mergeCell ref="B105:F105"/>
    <mergeCell ref="D211:E211"/>
  </mergeCells>
  <pageMargins left="0.70866141732283472" right="0.51181102362204722" top="0.74803149606299213" bottom="0.74803149606299213" header="0.31496062992125984" footer="0.31496062992125984"/>
  <pageSetup paperSize="512" scale="9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AnaMart</dc:creator>
  <cp:lastModifiedBy>AnaMart</cp:lastModifiedBy>
  <cp:lastPrinted>2019-01-30T08:28:59Z</cp:lastPrinted>
  <dcterms:created xsi:type="dcterms:W3CDTF">2019-01-23T04:50:35Z</dcterms:created>
  <dcterms:modified xsi:type="dcterms:W3CDTF">2019-01-30T08:30:43Z</dcterms:modified>
</cp:coreProperties>
</file>